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042C62A6-A579-4C0F-9EEE-BAAF9B3A34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2" i="1"/>
  <c r="E28" i="1" l="1"/>
  <c r="E21" i="1" l="1"/>
  <c r="D11" i="1" l="1"/>
  <c r="E29" i="1" l="1"/>
  <c r="E30" i="1"/>
  <c r="E31" i="1"/>
  <c r="E32" i="1"/>
  <c r="E33" i="1"/>
  <c r="E34" i="1"/>
  <c r="E35" i="1"/>
  <c r="E36" i="1"/>
  <c r="E37" i="1"/>
  <c r="E27" i="1"/>
  <c r="C11" i="1"/>
  <c r="D26" i="1" l="1"/>
  <c r="C26" i="1"/>
  <c r="E15" i="1" l="1"/>
  <c r="D10" i="1" l="1"/>
  <c r="C10" i="1"/>
  <c r="E25" i="1"/>
  <c r="E24" i="1"/>
  <c r="E17" i="1" l="1"/>
  <c r="E26" i="1"/>
  <c r="E11" i="1"/>
  <c r="E14" i="1"/>
  <c r="E19" i="1"/>
  <c r="E20" i="1"/>
  <c r="E22" i="1"/>
  <c r="E23" i="1"/>
  <c r="E10" i="1" l="1"/>
</calcChain>
</file>

<file path=xl/sharedStrings.xml><?xml version="1.0" encoding="utf-8"?>
<sst xmlns="http://schemas.openxmlformats.org/spreadsheetml/2006/main" count="74" uniqueCount="73">
  <si>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</si>
  <si>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</si>
  <si>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</si>
  <si>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</si>
  <si>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</si>
  <si>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</si>
  <si>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</si>
  <si>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</si>
  <si>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</si>
  <si>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</si>
  <si>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</si>
  <si>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</si>
  <si>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</si>
  <si>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</si>
  <si>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</si>
  <si>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</si>
  <si>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</si>
  <si>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</si>
  <si>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</si>
  <si>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</si>
  <si>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</si>
  <si>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</si>
  <si>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</si>
  <si>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</si>
  <si>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</si>
  <si>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</si>
  <si>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</si>
  <si>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</si>
  <si>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</si>
  <si>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</si>
  <si>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</si>
  <si>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</si>
  <si>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</si>
  <si>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</si>
  <si>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</si>
  <si>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</si>
  <si>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</si>
  <si>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</si>
  <si>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</si>
  <si>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</si>
  <si>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</si>
  <si>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</si>
  <si>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</si>
  <si>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</si>
  <si>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</si>
  <si>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</si>
  <si>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</si>
  <si>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</si>
  <si>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</si>
  <si>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</si>
  <si>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</si>
  <si>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</si>
  <si>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</si>
  <si>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</si>
  <si>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</si>
  <si>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</si>
  <si>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</si>
  <si>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</si>
  <si>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</si>
  <si>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</si>
  <si>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</si>
  <si>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ПРОЧИЕ НЕНАЛОГОВЫЕ ДОХОДЫ</t>
  </si>
  <si>
    <t>\1170000000\\\ \</t>
  </si>
  <si>
    <t>исп.Абуталипова Алия Рамизовна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</si>
  <si>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</si>
  <si>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</si>
  <si>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</si>
  <si>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</si>
  <si>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в рублях</t>
  </si>
  <si>
    <t xml:space="preserve">Заместитель главы администрации по финансовым вопросам - </t>
  </si>
  <si>
    <t>начальник финансового управления</t>
  </si>
  <si>
    <t>Н.Т. Зарипова</t>
  </si>
  <si>
    <t>на 1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</si>
</sst>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BreakPreview" zoomScale="130" zoomScaleNormal="100" zoomScaleSheetLayoutView="130" workbookViewId="0">
      <selection activeCell="A38" sqref="A38:XFD45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4</v>
      </c>
      <c r="B5" s="26"/>
      <c r="C5" s="26"/>
      <c r="D5" s="26"/>
      <c r="E5" s="26"/>
    </row>
    <row r="6" spans="1:7" x14ac:dyDescent="0.2">
      <c r="A6" s="25" t="s">
        <v>72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8" t="s">
        <v>68</v>
      </c>
      <c r="B8" s="29"/>
      <c r="C8" s="29"/>
      <c r="D8" s="29"/>
      <c r="E8" s="29"/>
    </row>
    <row r="9" spans="1:7" ht="25.5" customHeight="1" x14ac:dyDescent="0.2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G9" s="7"/>
    </row>
    <row r="10" spans="1:7" ht="18.75" customHeight="1" x14ac:dyDescent="0.2">
      <c r="A10" s="4" t="s">
        <v>56</v>
      </c>
      <c r="B10" s="5" t="s">
        <v>10</v>
      </c>
      <c r="C10" s="6">
        <f>C11+C25</f>
        <v>3818915850.8400002</v>
      </c>
      <c r="D10" s="16">
        <f>D11+D25</f>
        <v>1518792721.8800001</v>
      </c>
      <c r="E10" s="6">
        <f>D10/C10*100</f>
        <v>39.77025892167616</v>
      </c>
    </row>
    <row r="11" spans="1:7" x14ac:dyDescent="0.2">
      <c r="A11" s="2" t="s">
        <v>11</v>
      </c>
      <c r="B11" s="3" t="s">
        <v>12</v>
      </c>
      <c r="C11" s="15">
        <f>C12+C13+C14+C15+C16+C17+C19+C20+C21+C22+C23+C24+C18</f>
        <v>1868232000</v>
      </c>
      <c r="D11" s="15">
        <f>D12+D13+D14+D15+D16+D17+D19+D20+D21+D22+D23+D24+D18</f>
        <v>646949213.15999997</v>
      </c>
      <c r="E11" s="17">
        <f t="shared" ref="E11:E37" si="0">D11/C11*100</f>
        <v>34.628954710121654</v>
      </c>
    </row>
    <row r="12" spans="1:7" x14ac:dyDescent="0.2">
      <c r="A12" s="2" t="s">
        <v>13</v>
      </c>
      <c r="B12" s="3" t="s">
        <v>14</v>
      </c>
      <c r="C12" s="19">
        <v>843453000</v>
      </c>
      <c r="D12" s="19">
        <v>253453123.55000001</v>
      </c>
      <c r="E12" s="17">
        <f t="shared" si="0"/>
        <v>30.049466129114489</v>
      </c>
    </row>
    <row r="13" spans="1:7" ht="38.25" x14ac:dyDescent="0.2">
      <c r="A13" s="2" t="s">
        <v>15</v>
      </c>
      <c r="B13" s="3" t="s">
        <v>16</v>
      </c>
      <c r="C13" s="19">
        <v>15367000</v>
      </c>
      <c r="D13" s="19">
        <v>7286477.0099999998</v>
      </c>
      <c r="E13" s="17">
        <f t="shared" si="0"/>
        <v>47.416392334222685</v>
      </c>
    </row>
    <row r="14" spans="1:7" x14ac:dyDescent="0.2">
      <c r="A14" s="2" t="s">
        <v>17</v>
      </c>
      <c r="B14" s="3" t="s">
        <v>18</v>
      </c>
      <c r="C14" s="19">
        <v>305059000</v>
      </c>
      <c r="D14" s="19">
        <v>176079304.46000001</v>
      </c>
      <c r="E14" s="17">
        <f t="shared" si="0"/>
        <v>57.719754034465467</v>
      </c>
    </row>
    <row r="15" spans="1:7" x14ac:dyDescent="0.2">
      <c r="A15" s="2" t="s">
        <v>19</v>
      </c>
      <c r="B15" s="3" t="s">
        <v>20</v>
      </c>
      <c r="C15" s="19">
        <v>177799000</v>
      </c>
      <c r="D15" s="19">
        <v>23631110.43</v>
      </c>
      <c r="E15" s="17">
        <f t="shared" si="0"/>
        <v>13.290913014133936</v>
      </c>
    </row>
    <row r="16" spans="1:7" ht="38.25" x14ac:dyDescent="0.2">
      <c r="A16" s="2" t="s">
        <v>21</v>
      </c>
      <c r="B16" s="3" t="s">
        <v>22</v>
      </c>
      <c r="C16" s="19">
        <v>5126000</v>
      </c>
      <c r="D16" s="19">
        <v>107665.22</v>
      </c>
      <c r="E16" s="17">
        <v>0</v>
      </c>
    </row>
    <row r="17" spans="1:5" x14ac:dyDescent="0.2">
      <c r="A17" s="2" t="s">
        <v>23</v>
      </c>
      <c r="B17" s="3" t="s">
        <v>24</v>
      </c>
      <c r="C17" s="19">
        <v>15536000</v>
      </c>
      <c r="D17" s="19">
        <v>6715124.2599999998</v>
      </c>
      <c r="E17" s="17">
        <f>D17/C17*100</f>
        <v>43.222993434603502</v>
      </c>
    </row>
    <row r="18" spans="1:5" ht="39.75" customHeight="1" x14ac:dyDescent="0.2">
      <c r="A18" s="2" t="s">
        <v>64</v>
      </c>
      <c r="B18" s="3" t="s">
        <v>65</v>
      </c>
      <c r="C18" s="19">
        <v>0</v>
      </c>
      <c r="D18" s="19">
        <v>-0.16</v>
      </c>
      <c r="E18" s="17"/>
    </row>
    <row r="19" spans="1:5" ht="51" x14ac:dyDescent="0.2">
      <c r="A19" s="2" t="s">
        <v>25</v>
      </c>
      <c r="B19" s="3" t="s">
        <v>26</v>
      </c>
      <c r="C19" s="19">
        <v>250373000</v>
      </c>
      <c r="D19" s="19">
        <v>82329826.739999995</v>
      </c>
      <c r="E19" s="17">
        <f t="shared" si="0"/>
        <v>32.882869454773477</v>
      </c>
    </row>
    <row r="20" spans="1:5" ht="25.5" x14ac:dyDescent="0.2">
      <c r="A20" s="2" t="s">
        <v>27</v>
      </c>
      <c r="B20" s="3" t="s">
        <v>28</v>
      </c>
      <c r="C20" s="19">
        <v>2570000</v>
      </c>
      <c r="D20" s="19">
        <v>1143190.8</v>
      </c>
      <c r="E20" s="17">
        <f t="shared" si="0"/>
        <v>44.482132295719843</v>
      </c>
    </row>
    <row r="21" spans="1:5" ht="38.25" x14ac:dyDescent="0.2">
      <c r="A21" s="2" t="s">
        <v>29</v>
      </c>
      <c r="B21" s="3" t="s">
        <v>30</v>
      </c>
      <c r="C21" s="19">
        <v>39504000</v>
      </c>
      <c r="D21" s="19">
        <v>40091532.490000002</v>
      </c>
      <c r="E21" s="17">
        <f t="shared" si="0"/>
        <v>101.48727341535036</v>
      </c>
    </row>
    <row r="22" spans="1:5" ht="25.5" x14ac:dyDescent="0.2">
      <c r="A22" s="2" t="s">
        <v>31</v>
      </c>
      <c r="B22" s="3" t="s">
        <v>32</v>
      </c>
      <c r="C22" s="19">
        <v>209960000</v>
      </c>
      <c r="D22" s="19">
        <v>53911915.57</v>
      </c>
      <c r="E22" s="17">
        <f t="shared" si="0"/>
        <v>25.677231648885503</v>
      </c>
    </row>
    <row r="23" spans="1:5" ht="25.5" x14ac:dyDescent="0.2">
      <c r="A23" s="2" t="s">
        <v>33</v>
      </c>
      <c r="B23" s="3" t="s">
        <v>34</v>
      </c>
      <c r="C23" s="19">
        <v>2913000</v>
      </c>
      <c r="D23" s="19">
        <v>1621421.5</v>
      </c>
      <c r="E23" s="17">
        <f t="shared" si="0"/>
        <v>55.661568829385509</v>
      </c>
    </row>
    <row r="24" spans="1:5" x14ac:dyDescent="0.2">
      <c r="A24" s="2" t="s">
        <v>61</v>
      </c>
      <c r="B24" s="3" t="s">
        <v>62</v>
      </c>
      <c r="C24" s="19">
        <v>572000</v>
      </c>
      <c r="D24" s="19">
        <v>578521.29</v>
      </c>
      <c r="E24" s="17">
        <f>D24/C24*100</f>
        <v>101.14008566433567</v>
      </c>
    </row>
    <row r="25" spans="1:5" x14ac:dyDescent="0.2">
      <c r="A25" s="2" t="s">
        <v>35</v>
      </c>
      <c r="B25" s="3" t="s">
        <v>36</v>
      </c>
      <c r="C25" s="15">
        <v>1950683850.8399999</v>
      </c>
      <c r="D25" s="15">
        <v>871843508.72000003</v>
      </c>
      <c r="E25" s="17">
        <f t="shared" ref="E25" si="1">D25/C25*100</f>
        <v>44.694249575325514</v>
      </c>
    </row>
    <row r="26" spans="1:5" ht="18" customHeight="1" x14ac:dyDescent="0.2">
      <c r="A26" s="4" t="s">
        <v>57</v>
      </c>
      <c r="B26" s="5" t="s">
        <v>37</v>
      </c>
      <c r="C26" s="20">
        <f>C27+C29+C30+C31+C32+C33+C34+C35+C36+C37+C28</f>
        <v>4105659001.6200008</v>
      </c>
      <c r="D26" s="20">
        <f>D27+D29+D30+D31+D32+D33+D34+D35+D36+D37+D28</f>
        <v>1407466312.71</v>
      </c>
      <c r="E26" s="18">
        <f t="shared" si="0"/>
        <v>34.28113031682966</v>
      </c>
    </row>
    <row r="27" spans="1:5" x14ac:dyDescent="0.2">
      <c r="A27" s="2" t="s">
        <v>38</v>
      </c>
      <c r="B27" s="3" t="s">
        <v>39</v>
      </c>
      <c r="C27" s="19">
        <v>418148177.12</v>
      </c>
      <c r="D27" s="19">
        <v>91851077.310000002</v>
      </c>
      <c r="E27" s="17">
        <f t="shared" si="0"/>
        <v>21.966155142089885</v>
      </c>
    </row>
    <row r="28" spans="1:5" ht="17.25" customHeight="1" x14ac:dyDescent="0.2">
      <c r="A28" s="2" t="s">
        <v>66</v>
      </c>
      <c r="B28" s="3" t="s">
        <v>67</v>
      </c>
      <c r="C28" s="19">
        <v>449800</v>
      </c>
      <c r="D28" s="19">
        <v>449800</v>
      </c>
      <c r="E28" s="17">
        <f t="shared" si="0"/>
        <v>100</v>
      </c>
    </row>
    <row r="29" spans="1:5" ht="25.5" x14ac:dyDescent="0.2">
      <c r="A29" s="2" t="s">
        <v>40</v>
      </c>
      <c r="B29" s="3" t="s">
        <v>41</v>
      </c>
      <c r="C29" s="19">
        <v>37047289.670000002</v>
      </c>
      <c r="D29" s="19">
        <v>12040718.24</v>
      </c>
      <c r="E29" s="17">
        <f t="shared" si="0"/>
        <v>32.500942301726013</v>
      </c>
    </row>
    <row r="30" spans="1:5" x14ac:dyDescent="0.2">
      <c r="A30" s="2" t="s">
        <v>42</v>
      </c>
      <c r="B30" s="3" t="s">
        <v>43</v>
      </c>
      <c r="C30" s="19">
        <v>589758860.16999996</v>
      </c>
      <c r="D30" s="19">
        <v>99796709.409999996</v>
      </c>
      <c r="E30" s="17">
        <f t="shared" si="0"/>
        <v>16.921612569115666</v>
      </c>
    </row>
    <row r="31" spans="1:5" ht="12.6" customHeight="1" x14ac:dyDescent="0.2">
      <c r="A31" s="2" t="s">
        <v>44</v>
      </c>
      <c r="B31" s="3" t="s">
        <v>45</v>
      </c>
      <c r="C31" s="19">
        <v>329699663.72000003</v>
      </c>
      <c r="D31" s="19">
        <v>99311854.049999997</v>
      </c>
      <c r="E31" s="17">
        <f t="shared" si="0"/>
        <v>30.121915481946427</v>
      </c>
    </row>
    <row r="32" spans="1:5" x14ac:dyDescent="0.2">
      <c r="A32" s="2" t="s">
        <v>59</v>
      </c>
      <c r="B32" s="3" t="s">
        <v>60</v>
      </c>
      <c r="C32" s="19">
        <v>5080000</v>
      </c>
      <c r="D32" s="19">
        <v>1176910.04</v>
      </c>
      <c r="E32" s="17">
        <f t="shared" si="0"/>
        <v>23.167520472440945</v>
      </c>
    </row>
    <row r="33" spans="1:5" x14ac:dyDescent="0.2">
      <c r="A33" s="2" t="s">
        <v>46</v>
      </c>
      <c r="B33" s="3" t="s">
        <v>47</v>
      </c>
      <c r="C33" s="19">
        <v>2162759687.4200001</v>
      </c>
      <c r="D33" s="19">
        <v>801356125.80999994</v>
      </c>
      <c r="E33" s="17">
        <f t="shared" si="0"/>
        <v>37.052481164282931</v>
      </c>
    </row>
    <row r="34" spans="1:5" x14ac:dyDescent="0.2">
      <c r="A34" s="2" t="s">
        <v>48</v>
      </c>
      <c r="B34" s="3" t="s">
        <v>49</v>
      </c>
      <c r="C34" s="19">
        <v>111302264.95999999</v>
      </c>
      <c r="D34" s="19">
        <v>50325617.509999998</v>
      </c>
      <c r="E34" s="17">
        <f t="shared" si="0"/>
        <v>45.215268106256516</v>
      </c>
    </row>
    <row r="35" spans="1:5" x14ac:dyDescent="0.2">
      <c r="A35" s="8" t="s">
        <v>50</v>
      </c>
      <c r="B35" s="3" t="s">
        <v>51</v>
      </c>
      <c r="C35" s="19">
        <v>176428903.34</v>
      </c>
      <c r="D35" s="19">
        <v>83756028.680000007</v>
      </c>
      <c r="E35" s="17">
        <f t="shared" si="0"/>
        <v>47.472963383211606</v>
      </c>
    </row>
    <row r="36" spans="1:5" x14ac:dyDescent="0.2">
      <c r="A36" s="2" t="s">
        <v>52</v>
      </c>
      <c r="B36" s="3" t="s">
        <v>53</v>
      </c>
      <c r="C36" s="19">
        <v>269825725.22000003</v>
      </c>
      <c r="D36" s="19">
        <v>164866753.47</v>
      </c>
      <c r="E36" s="17">
        <f t="shared" si="0"/>
        <v>61.101199055641317</v>
      </c>
    </row>
    <row r="37" spans="1:5" x14ac:dyDescent="0.2">
      <c r="A37" s="2" t="s">
        <v>54</v>
      </c>
      <c r="B37" s="3" t="s">
        <v>55</v>
      </c>
      <c r="C37" s="19">
        <v>5158630</v>
      </c>
      <c r="D37" s="19">
        <v>2534718.19</v>
      </c>
      <c r="E37" s="17">
        <f t="shared" si="0"/>
        <v>49.135491205998491</v>
      </c>
    </row>
    <row r="38" spans="1:5" hidden="1" x14ac:dyDescent="0.2">
      <c r="A38" s="9"/>
      <c r="B38" s="10"/>
      <c r="C38" s="21"/>
      <c r="D38" s="21"/>
      <c r="E38" s="11"/>
    </row>
    <row r="39" spans="1:5" hidden="1" x14ac:dyDescent="0.2">
      <c r="D39" s="7"/>
    </row>
    <row r="40" spans="1:5" ht="15.75" hidden="1" x14ac:dyDescent="0.25">
      <c r="A40" s="27" t="s">
        <v>69</v>
      </c>
      <c r="B40" s="27"/>
    </row>
    <row r="41" spans="1:5" ht="15.75" hidden="1" x14ac:dyDescent="0.25">
      <c r="A41" s="13" t="s">
        <v>70</v>
      </c>
      <c r="B41" s="14"/>
      <c r="D41" s="22" t="s">
        <v>71</v>
      </c>
      <c r="E41" s="22"/>
    </row>
    <row r="42" spans="1:5" hidden="1" x14ac:dyDescent="0.2"/>
    <row r="43" spans="1:5" hidden="1" x14ac:dyDescent="0.2"/>
    <row r="44" spans="1:5" hidden="1" x14ac:dyDescent="0.2">
      <c r="A44" s="12" t="s">
        <v>63</v>
      </c>
    </row>
    <row r="45" spans="1:5" hidden="1" x14ac:dyDescent="0.2">
      <c r="A45" s="12" t="s">
        <v>58</v>
      </c>
    </row>
  </sheetData>
  <mergeCells count="10">
    <mergeCell ref="D41:E41"/>
    <mergeCell ref="A1:E1"/>
    <mergeCell ref="A2:E2"/>
    <mergeCell ref="A3:E3"/>
    <mergeCell ref="A4:E4"/>
    <mergeCell ref="A40:B40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2024-06-14T04:53:48Z</cp:lastPrinted>
  <dcterms:created xsi:type="dcterms:W3CDTF">2016-08-09T04:02:34Z</dcterms:created>
  <dcterms:modified xsi:type="dcterms:W3CDTF">2024-06-14T06:29:09Z</dcterms:modified>
</cp:coreProperties>
</file>